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210762\Desktop\Ｒ４阿波元町\PPI\"/>
    </mc:Choice>
  </mc:AlternateContent>
  <bookViews>
    <workbookView xWindow="0" yWindow="0" windowWidth="19200" windowHeight="1107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126" i="1" l="1"/>
  <c r="G122" i="1"/>
  <c r="G119" i="1"/>
  <c r="G118" i="1" s="1"/>
  <c r="G110" i="1"/>
  <c r="G106" i="1"/>
  <c r="G105" i="1" s="1"/>
  <c r="G99" i="1"/>
  <c r="G92" i="1"/>
  <c r="G91" i="1" s="1"/>
  <c r="G86" i="1"/>
  <c r="G85" i="1" s="1"/>
  <c r="G81" i="1"/>
  <c r="G77" i="1"/>
  <c r="G73" i="1"/>
  <c r="G69" i="1"/>
  <c r="G62" i="1"/>
  <c r="G61" i="1" s="1"/>
  <c r="G57" i="1"/>
  <c r="G54" i="1"/>
  <c r="G43" i="1"/>
  <c r="G38" i="1"/>
  <c r="G34" i="1"/>
  <c r="G29" i="1"/>
  <c r="G26" i="1"/>
  <c r="G25" i="1" s="1"/>
  <c r="G22" i="1"/>
  <c r="G21" i="1" s="1"/>
  <c r="G18" i="1"/>
  <c r="G16" i="1"/>
  <c r="G14" i="1"/>
  <c r="G12" i="1"/>
  <c r="G11" i="1"/>
  <c r="G125" i="1" l="1"/>
  <c r="G117" i="1"/>
  <c r="G10" i="1"/>
  <c r="G109" i="1"/>
  <c r="G130" i="1" l="1"/>
  <c r="G132" i="1" s="1"/>
  <c r="G128" i="1"/>
  <c r="G114" i="1"/>
  <c r="G116" i="1" s="1"/>
  <c r="G133" i="1"/>
  <c r="G112" i="1"/>
  <c r="G134" i="1" l="1"/>
  <c r="G135" i="1" s="1"/>
</calcChain>
</file>

<file path=xl/sharedStrings.xml><?xml version="1.0" encoding="utf-8"?>
<sst xmlns="http://schemas.openxmlformats.org/spreadsheetml/2006/main" count="265" uniqueCount="117">
  <si>
    <t>工事費内訳書</t>
  </si>
  <si>
    <t>住　　　　所</t>
  </si>
  <si>
    <t>商号又は名称</t>
  </si>
  <si>
    <t>代 表 者 名</t>
  </si>
  <si>
    <t>工 事 名</t>
  </si>
  <si>
    <t>Ｒ４吉土　鳴門池田線　阿波・阿波元町　自歩道工事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</si>
  <si>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</si>
  <si>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</si>
  <si>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</si>
  <si>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</si>
  <si>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</si>
  <si>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</si>
  <si>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</si>
  <si>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</si>
  <si>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</si>
  <si>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掘削工</t>
  </si>
  <si>
    <t>掘削</t>
  </si>
  <si>
    <t>m3</t>
  </si>
  <si>
    <t>路体盛土工</t>
  </si>
  <si>
    <t>路体(築堤)盛土</t>
  </si>
  <si>
    <t>整正工</t>
  </si>
  <si>
    <t>基面整正　</t>
  </si>
  <si>
    <t>m2</t>
  </si>
  <si>
    <t>残土処理工</t>
  </si>
  <si>
    <t>土砂等運搬</t>
  </si>
  <si>
    <t>残土等処分</t>
  </si>
  <si>
    <t>擁壁工</t>
  </si>
  <si>
    <t>作業土工
　側溝含む</t>
  </si>
  <si>
    <t>床掘り</t>
  </si>
  <si>
    <t>埋戻し</t>
  </si>
  <si>
    <t>排水構造物工</t>
  </si>
  <si>
    <t>作業土工
　1号管渠含む</t>
  </si>
  <si>
    <t>路側排水管</t>
  </si>
  <si>
    <t>路側排水管
　標準部 A1</t>
  </si>
  <si>
    <t>m</t>
  </si>
  <si>
    <t>路側排水管
　車両乗入れすり付け部 A2</t>
  </si>
  <si>
    <t>路側排水管
　車両乗入れ部 A3</t>
  </si>
  <si>
    <t>路側排水管
　縁石桝 A6</t>
  </si>
  <si>
    <t>縁石工</t>
  </si>
  <si>
    <t>歩車道境界ﾌﾞﾛｯｸ 
　標準部</t>
  </si>
  <si>
    <t>歩車道境界ﾌﾞﾛｯｸ　
　歩道切下げ部</t>
  </si>
  <si>
    <t>歩車道境界ﾌﾞﾛｯｸ 
　標準部
　基礎砕石有り</t>
  </si>
  <si>
    <t>場所打水路工</t>
  </si>
  <si>
    <t>1号L型側溝</t>
  </si>
  <si>
    <t>1号U型側溝</t>
  </si>
  <si>
    <t>2号U型側溝
　側溝部</t>
  </si>
  <si>
    <t>2号U型側溝
　台ｺﾝｸﾘｰﾄ部</t>
  </si>
  <si>
    <t>側溝工</t>
  </si>
  <si>
    <t>自由勾配側溝　
　1号PC側溝</t>
  </si>
  <si>
    <t>側溝蓋　
　1号PC側溝</t>
  </si>
  <si>
    <t>自由勾配側溝 
　4号PC側溝</t>
  </si>
  <si>
    <t>PC基礎ｺﾝｸﾘｰﾄ
　4号PC側溝</t>
  </si>
  <si>
    <t>自由勾配側溝 
　2号PC側溝</t>
  </si>
  <si>
    <t>側溝蓋　
　2号PC側溝</t>
  </si>
  <si>
    <t>PC基礎ｺﾝｸﾘｰﾄ
　2号PC側溝</t>
  </si>
  <si>
    <t>丘打ちｺﾝｸﾘｰﾄﾌﾞﾛｯｸ
　2号PC側溝</t>
  </si>
  <si>
    <t>個</t>
  </si>
  <si>
    <t>自由勾配側溝 
　3号PC側溝</t>
  </si>
  <si>
    <t>側溝蓋　
　3号PC側溝</t>
  </si>
  <si>
    <t>管渠工</t>
  </si>
  <si>
    <t>ﾋｭｰﾑ管(B形管)　
　1号管渠(φ200)</t>
  </si>
  <si>
    <t>箇所</t>
  </si>
  <si>
    <t>鉄筋ｺﾝｸﾘｰﾄ台付管 
　5号管渠</t>
  </si>
  <si>
    <t>集水桝･ﾏﾝﾎｰﾙ工</t>
  </si>
  <si>
    <t>現場打ち集水桝　
　1号排水桝</t>
  </si>
  <si>
    <t>既設桝接続</t>
  </si>
  <si>
    <t>現場打ち集水桝　
　1号集水桝</t>
  </si>
  <si>
    <t>舗装工</t>
  </si>
  <si>
    <t>ｱｽﾌｧﾙﾄ舗装工
　車道舗装工　県道舗装</t>
  </si>
  <si>
    <t>表層(車道･路肩部)</t>
  </si>
  <si>
    <t>基層(車道･路肩部)</t>
  </si>
  <si>
    <t>上層路盤(車道･路肩部)</t>
  </si>
  <si>
    <t>上層路盤(歩道部)</t>
  </si>
  <si>
    <t>下層路盤(歩道部)</t>
  </si>
  <si>
    <t>不陸整正</t>
  </si>
  <si>
    <t>ｱｽﾌｧﾙﾄ舗装工
　車道舗装工  取合舗装</t>
  </si>
  <si>
    <t>ｱｽﾌｧﾙﾄ舗装工
　歩道舗装工　標準区間</t>
  </si>
  <si>
    <t>表層(歩道部)</t>
  </si>
  <si>
    <t>ｱｽﾌｧﾙﾄ舗装工
　歩道舗装工　乗入区間</t>
  </si>
  <si>
    <t>ｱｽﾌｧﾙﾄ舗装工
　駐車場舗装工</t>
  </si>
  <si>
    <t>区画線工</t>
  </si>
  <si>
    <t>溶融式区画線
　外側線</t>
  </si>
  <si>
    <t>溶融式区画線
　ドットライン</t>
  </si>
  <si>
    <t>溶融式区画線
　停止線</t>
  </si>
  <si>
    <t>溶融式区画線
　ゼブラ</t>
  </si>
  <si>
    <t>構造物撤去工</t>
  </si>
  <si>
    <t>構造物取壊し工</t>
  </si>
  <si>
    <t>ｺﾝｸﾘｰﾄ構造物取壊し</t>
  </si>
  <si>
    <t>舗装版破砕</t>
  </si>
  <si>
    <t>舗装版切断</t>
  </si>
  <si>
    <t>運搬処理工</t>
  </si>
  <si>
    <t>殻運搬</t>
  </si>
  <si>
    <t>殻処分</t>
  </si>
  <si>
    <t>汚泥処分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</si>
  <si>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</si>
  <si>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</si>
  <si>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</si>
  <si>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</si>
  <si>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</si>
  <si>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</si>
  <si>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</si>
  <si>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</si>
  <si>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</si>
  <si>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</si>
  <si>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</si>
  <si>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</si>
  <si>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坂路工</t>
  </si>
  <si>
    <t>作業土工</t>
  </si>
  <si>
    <t xml:space="preserve">床掘り </t>
  </si>
  <si>
    <t>埋戻し　</t>
  </si>
  <si>
    <t>4号坂路工</t>
  </si>
  <si>
    <t>小型擁壁　
　2号坂路擁壁</t>
  </si>
  <si>
    <t>2号復旧ｺﾝｸﾘｰﾄ</t>
  </si>
  <si>
    <t>直接工事費総計</t>
  </si>
  <si>
    <t>工事価格総計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</si>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</sst>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5"/>
  <sheetViews>
    <sheetView tabSelected="1" zoomScale="85" zoomScaleNormal="85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G11+G21+G25+G61+G85+G91+G105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G12+G14+G16+G18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20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24" t="s">
        <v>18</v>
      </c>
      <c r="D14" s="24"/>
      <c r="E14" s="8" t="s">
        <v>13</v>
      </c>
      <c r="F14" s="9">
        <v>1</v>
      </c>
      <c r="G14" s="11">
        <f>G15</f>
        <v>0</v>
      </c>
      <c r="I14" s="13">
        <v>5</v>
      </c>
      <c r="J14" s="14">
        <v>3</v>
      </c>
    </row>
    <row r="15" spans="1:10" ht="42" customHeight="1" x14ac:dyDescent="0.15">
      <c r="A15" s="6"/>
      <c r="B15" s="7"/>
      <c r="C15" s="7"/>
      <c r="D15" s="24" t="s">
        <v>19</v>
      </c>
      <c r="E15" s="8" t="s">
        <v>17</v>
      </c>
      <c r="F15" s="9">
        <v>30</v>
      </c>
      <c r="G15" s="12"/>
      <c r="I15" s="13">
        <v>6</v>
      </c>
      <c r="J15" s="14">
        <v>4</v>
      </c>
    </row>
    <row r="16" spans="1:10" ht="42" customHeight="1" x14ac:dyDescent="0.15">
      <c r="A16" s="6"/>
      <c r="B16" s="7"/>
      <c r="C16" s="24" t="s">
        <v>20</v>
      </c>
      <c r="D16" s="24"/>
      <c r="E16" s="8" t="s">
        <v>13</v>
      </c>
      <c r="F16" s="9">
        <v>1</v>
      </c>
      <c r="G16" s="11">
        <f>G17</f>
        <v>0</v>
      </c>
      <c r="I16" s="13">
        <v>7</v>
      </c>
      <c r="J16" s="14">
        <v>3</v>
      </c>
    </row>
    <row r="17" spans="1:10" ht="42" customHeight="1" x14ac:dyDescent="0.15">
      <c r="A17" s="6"/>
      <c r="B17" s="7"/>
      <c r="C17" s="7"/>
      <c r="D17" s="24" t="s">
        <v>21</v>
      </c>
      <c r="E17" s="8" t="s">
        <v>22</v>
      </c>
      <c r="F17" s="9">
        <v>110</v>
      </c>
      <c r="G17" s="12"/>
      <c r="I17" s="13">
        <v>8</v>
      </c>
      <c r="J17" s="14">
        <v>4</v>
      </c>
    </row>
    <row r="18" spans="1:10" ht="42" customHeight="1" x14ac:dyDescent="0.15">
      <c r="A18" s="6"/>
      <c r="B18" s="7"/>
      <c r="C18" s="24" t="s">
        <v>23</v>
      </c>
      <c r="D18" s="24"/>
      <c r="E18" s="8" t="s">
        <v>13</v>
      </c>
      <c r="F18" s="9">
        <v>1</v>
      </c>
      <c r="G18" s="11">
        <f>G19+G20</f>
        <v>0</v>
      </c>
      <c r="I18" s="13">
        <v>9</v>
      </c>
      <c r="J18" s="14">
        <v>3</v>
      </c>
    </row>
    <row r="19" spans="1:10" ht="42" customHeight="1" x14ac:dyDescent="0.15">
      <c r="A19" s="6"/>
      <c r="B19" s="7"/>
      <c r="C19" s="7"/>
      <c r="D19" s="24" t="s">
        <v>24</v>
      </c>
      <c r="E19" s="8" t="s">
        <v>17</v>
      </c>
      <c r="F19" s="9">
        <v>50</v>
      </c>
      <c r="G19" s="12"/>
      <c r="I19" s="13">
        <v>10</v>
      </c>
      <c r="J19" s="14">
        <v>4</v>
      </c>
    </row>
    <row r="20" spans="1:10" ht="42" customHeight="1" x14ac:dyDescent="0.15">
      <c r="A20" s="6"/>
      <c r="B20" s="7"/>
      <c r="C20" s="7"/>
      <c r="D20" s="24" t="s">
        <v>25</v>
      </c>
      <c r="E20" s="8" t="s">
        <v>17</v>
      </c>
      <c r="F20" s="9">
        <v>50</v>
      </c>
      <c r="G20" s="12"/>
      <c r="I20" s="13">
        <v>11</v>
      </c>
      <c r="J20" s="14">
        <v>4</v>
      </c>
    </row>
    <row r="21" spans="1:10" ht="42" customHeight="1" x14ac:dyDescent="0.15">
      <c r="A21" s="6"/>
      <c r="B21" s="24" t="s">
        <v>26</v>
      </c>
      <c r="C21" s="24"/>
      <c r="D21" s="24"/>
      <c r="E21" s="8" t="s">
        <v>13</v>
      </c>
      <c r="F21" s="9">
        <v>1</v>
      </c>
      <c r="G21" s="11">
        <f>G22</f>
        <v>0</v>
      </c>
      <c r="I21" s="13">
        <v>12</v>
      </c>
      <c r="J21" s="14">
        <v>2</v>
      </c>
    </row>
    <row r="22" spans="1:10" ht="42" customHeight="1" x14ac:dyDescent="0.15">
      <c r="A22" s="6"/>
      <c r="B22" s="7"/>
      <c r="C22" s="24" t="s">
        <v>27</v>
      </c>
      <c r="D22" s="24"/>
      <c r="E22" s="8" t="s">
        <v>13</v>
      </c>
      <c r="F22" s="9">
        <v>1</v>
      </c>
      <c r="G22" s="11">
        <f>G23+G24</f>
        <v>0</v>
      </c>
      <c r="I22" s="13">
        <v>13</v>
      </c>
      <c r="J22" s="14">
        <v>3</v>
      </c>
    </row>
    <row r="23" spans="1:10" ht="42" customHeight="1" x14ac:dyDescent="0.15">
      <c r="A23" s="6"/>
      <c r="B23" s="7"/>
      <c r="C23" s="7"/>
      <c r="D23" s="24" t="s">
        <v>28</v>
      </c>
      <c r="E23" s="8" t="s">
        <v>17</v>
      </c>
      <c r="F23" s="9">
        <v>30</v>
      </c>
      <c r="G23" s="12"/>
      <c r="I23" s="13">
        <v>14</v>
      </c>
      <c r="J23" s="14">
        <v>4</v>
      </c>
    </row>
    <row r="24" spans="1:10" ht="42" customHeight="1" x14ac:dyDescent="0.15">
      <c r="A24" s="6"/>
      <c r="B24" s="7"/>
      <c r="C24" s="7"/>
      <c r="D24" s="24" t="s">
        <v>29</v>
      </c>
      <c r="E24" s="8" t="s">
        <v>17</v>
      </c>
      <c r="F24" s="9">
        <v>20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24" t="s">
        <v>30</v>
      </c>
      <c r="C25" s="24"/>
      <c r="D25" s="24"/>
      <c r="E25" s="8" t="s">
        <v>13</v>
      </c>
      <c r="F25" s="9">
        <v>1</v>
      </c>
      <c r="G25" s="11">
        <f>G26+G29+G34+G38+G43+G54+G57</f>
        <v>0</v>
      </c>
      <c r="I25" s="13">
        <v>16</v>
      </c>
      <c r="J25" s="14">
        <v>2</v>
      </c>
    </row>
    <row r="26" spans="1:10" ht="42" customHeight="1" x14ac:dyDescent="0.15">
      <c r="A26" s="6"/>
      <c r="B26" s="7"/>
      <c r="C26" s="24" t="s">
        <v>31</v>
      </c>
      <c r="D26" s="24"/>
      <c r="E26" s="8" t="s">
        <v>13</v>
      </c>
      <c r="F26" s="9">
        <v>1</v>
      </c>
      <c r="G26" s="11">
        <f>G27+G28</f>
        <v>0</v>
      </c>
      <c r="I26" s="13">
        <v>17</v>
      </c>
      <c r="J26" s="14">
        <v>3</v>
      </c>
    </row>
    <row r="27" spans="1:10" ht="42" customHeight="1" x14ac:dyDescent="0.15">
      <c r="A27" s="6"/>
      <c r="B27" s="7"/>
      <c r="C27" s="7"/>
      <c r="D27" s="24" t="s">
        <v>28</v>
      </c>
      <c r="E27" s="8" t="s">
        <v>17</v>
      </c>
      <c r="F27" s="9">
        <v>130</v>
      </c>
      <c r="G27" s="12"/>
      <c r="I27" s="13">
        <v>18</v>
      </c>
      <c r="J27" s="14">
        <v>4</v>
      </c>
    </row>
    <row r="28" spans="1:10" ht="42" customHeight="1" x14ac:dyDescent="0.15">
      <c r="A28" s="6"/>
      <c r="B28" s="7"/>
      <c r="C28" s="7"/>
      <c r="D28" s="24" t="s">
        <v>29</v>
      </c>
      <c r="E28" s="8" t="s">
        <v>17</v>
      </c>
      <c r="F28" s="9">
        <v>60</v>
      </c>
      <c r="G28" s="12"/>
      <c r="I28" s="13">
        <v>19</v>
      </c>
      <c r="J28" s="14">
        <v>4</v>
      </c>
    </row>
    <row r="29" spans="1:10" ht="42" customHeight="1" x14ac:dyDescent="0.15">
      <c r="A29" s="6"/>
      <c r="B29" s="7"/>
      <c r="C29" s="24" t="s">
        <v>32</v>
      </c>
      <c r="D29" s="24"/>
      <c r="E29" s="8" t="s">
        <v>13</v>
      </c>
      <c r="F29" s="9">
        <v>1</v>
      </c>
      <c r="G29" s="11">
        <f>G30+G31+G32+G33</f>
        <v>0</v>
      </c>
      <c r="I29" s="13">
        <v>20</v>
      </c>
      <c r="J29" s="14">
        <v>3</v>
      </c>
    </row>
    <row r="30" spans="1:10" ht="42" customHeight="1" x14ac:dyDescent="0.15">
      <c r="A30" s="6"/>
      <c r="B30" s="7"/>
      <c r="C30" s="7"/>
      <c r="D30" s="24" t="s">
        <v>33</v>
      </c>
      <c r="E30" s="8" t="s">
        <v>34</v>
      </c>
      <c r="F30" s="9">
        <v>25</v>
      </c>
      <c r="G30" s="12"/>
      <c r="I30" s="13">
        <v>21</v>
      </c>
      <c r="J30" s="14">
        <v>4</v>
      </c>
    </row>
    <row r="31" spans="1:10" ht="42" customHeight="1" x14ac:dyDescent="0.15">
      <c r="A31" s="6"/>
      <c r="B31" s="7"/>
      <c r="C31" s="7"/>
      <c r="D31" s="24" t="s">
        <v>35</v>
      </c>
      <c r="E31" s="8" t="s">
        <v>34</v>
      </c>
      <c r="F31" s="9">
        <v>1</v>
      </c>
      <c r="G31" s="12"/>
      <c r="I31" s="13">
        <v>22</v>
      </c>
      <c r="J31" s="14">
        <v>4</v>
      </c>
    </row>
    <row r="32" spans="1:10" ht="42" customHeight="1" x14ac:dyDescent="0.15">
      <c r="A32" s="6"/>
      <c r="B32" s="7"/>
      <c r="C32" s="7"/>
      <c r="D32" s="24" t="s">
        <v>36</v>
      </c>
      <c r="E32" s="8" t="s">
        <v>34</v>
      </c>
      <c r="F32" s="9">
        <v>4</v>
      </c>
      <c r="G32" s="12"/>
      <c r="I32" s="13">
        <v>23</v>
      </c>
      <c r="J32" s="14">
        <v>4</v>
      </c>
    </row>
    <row r="33" spans="1:10" ht="42" customHeight="1" x14ac:dyDescent="0.15">
      <c r="A33" s="6"/>
      <c r="B33" s="7"/>
      <c r="C33" s="7"/>
      <c r="D33" s="24" t="s">
        <v>37</v>
      </c>
      <c r="E33" s="8" t="s">
        <v>34</v>
      </c>
      <c r="F33" s="10">
        <v>0.6</v>
      </c>
      <c r="G33" s="12"/>
      <c r="I33" s="13">
        <v>24</v>
      </c>
      <c r="J33" s="14">
        <v>4</v>
      </c>
    </row>
    <row r="34" spans="1:10" ht="42" customHeight="1" x14ac:dyDescent="0.15">
      <c r="A34" s="6"/>
      <c r="B34" s="7"/>
      <c r="C34" s="24" t="s">
        <v>38</v>
      </c>
      <c r="D34" s="24"/>
      <c r="E34" s="8" t="s">
        <v>13</v>
      </c>
      <c r="F34" s="9">
        <v>1</v>
      </c>
      <c r="G34" s="11">
        <f>G35+G36+G37</f>
        <v>0</v>
      </c>
      <c r="I34" s="13">
        <v>25</v>
      </c>
      <c r="J34" s="14">
        <v>3</v>
      </c>
    </row>
    <row r="35" spans="1:10" ht="42" customHeight="1" x14ac:dyDescent="0.15">
      <c r="A35" s="6"/>
      <c r="B35" s="7"/>
      <c r="C35" s="7"/>
      <c r="D35" s="24" t="s">
        <v>39</v>
      </c>
      <c r="E35" s="8" t="s">
        <v>34</v>
      </c>
      <c r="F35" s="9">
        <v>4</v>
      </c>
      <c r="G35" s="12"/>
      <c r="I35" s="13">
        <v>26</v>
      </c>
      <c r="J35" s="14">
        <v>4</v>
      </c>
    </row>
    <row r="36" spans="1:10" ht="42" customHeight="1" x14ac:dyDescent="0.15">
      <c r="A36" s="6"/>
      <c r="B36" s="7"/>
      <c r="C36" s="7"/>
      <c r="D36" s="24" t="s">
        <v>40</v>
      </c>
      <c r="E36" s="8" t="s">
        <v>34</v>
      </c>
      <c r="F36" s="9">
        <v>15</v>
      </c>
      <c r="G36" s="12"/>
      <c r="I36" s="13">
        <v>27</v>
      </c>
      <c r="J36" s="14">
        <v>4</v>
      </c>
    </row>
    <row r="37" spans="1:10" ht="42" customHeight="1" x14ac:dyDescent="0.15">
      <c r="A37" s="6"/>
      <c r="B37" s="7"/>
      <c r="C37" s="7"/>
      <c r="D37" s="24" t="s">
        <v>41</v>
      </c>
      <c r="E37" s="8" t="s">
        <v>34</v>
      </c>
      <c r="F37" s="10">
        <v>0.8</v>
      </c>
      <c r="G37" s="12"/>
      <c r="I37" s="13">
        <v>28</v>
      </c>
      <c r="J37" s="14">
        <v>4</v>
      </c>
    </row>
    <row r="38" spans="1:10" ht="42" customHeight="1" x14ac:dyDescent="0.15">
      <c r="A38" s="6"/>
      <c r="B38" s="7"/>
      <c r="C38" s="24" t="s">
        <v>42</v>
      </c>
      <c r="D38" s="24"/>
      <c r="E38" s="8" t="s">
        <v>13</v>
      </c>
      <c r="F38" s="9">
        <v>1</v>
      </c>
      <c r="G38" s="11">
        <f>G39+G40+G41+G42</f>
        <v>0</v>
      </c>
      <c r="I38" s="13">
        <v>29</v>
      </c>
      <c r="J38" s="14">
        <v>3</v>
      </c>
    </row>
    <row r="39" spans="1:10" ht="42" customHeight="1" x14ac:dyDescent="0.15">
      <c r="A39" s="6"/>
      <c r="B39" s="7"/>
      <c r="C39" s="7"/>
      <c r="D39" s="24" t="s">
        <v>43</v>
      </c>
      <c r="E39" s="8" t="s">
        <v>34</v>
      </c>
      <c r="F39" s="9">
        <v>18</v>
      </c>
      <c r="G39" s="12"/>
      <c r="I39" s="13">
        <v>30</v>
      </c>
      <c r="J39" s="14">
        <v>4</v>
      </c>
    </row>
    <row r="40" spans="1:10" ht="42" customHeight="1" x14ac:dyDescent="0.15">
      <c r="A40" s="6"/>
      <c r="B40" s="7"/>
      <c r="C40" s="7"/>
      <c r="D40" s="24" t="s">
        <v>44</v>
      </c>
      <c r="E40" s="8" t="s">
        <v>34</v>
      </c>
      <c r="F40" s="9">
        <v>50</v>
      </c>
      <c r="G40" s="12"/>
      <c r="I40" s="13">
        <v>31</v>
      </c>
      <c r="J40" s="14">
        <v>4</v>
      </c>
    </row>
    <row r="41" spans="1:10" ht="42" customHeight="1" x14ac:dyDescent="0.15">
      <c r="A41" s="6"/>
      <c r="B41" s="7"/>
      <c r="C41" s="7"/>
      <c r="D41" s="24" t="s">
        <v>45</v>
      </c>
      <c r="E41" s="8" t="s">
        <v>34</v>
      </c>
      <c r="F41" s="9">
        <v>28</v>
      </c>
      <c r="G41" s="12"/>
      <c r="I41" s="13">
        <v>32</v>
      </c>
      <c r="J41" s="14">
        <v>4</v>
      </c>
    </row>
    <row r="42" spans="1:10" ht="42" customHeight="1" x14ac:dyDescent="0.15">
      <c r="A42" s="6"/>
      <c r="B42" s="7"/>
      <c r="C42" s="7"/>
      <c r="D42" s="24" t="s">
        <v>46</v>
      </c>
      <c r="E42" s="8" t="s">
        <v>34</v>
      </c>
      <c r="F42" s="9">
        <v>28</v>
      </c>
      <c r="G42" s="12"/>
      <c r="I42" s="13">
        <v>33</v>
      </c>
      <c r="J42" s="14">
        <v>4</v>
      </c>
    </row>
    <row r="43" spans="1:10" ht="42" customHeight="1" x14ac:dyDescent="0.15">
      <c r="A43" s="6"/>
      <c r="B43" s="7"/>
      <c r="C43" s="24" t="s">
        <v>47</v>
      </c>
      <c r="D43" s="24"/>
      <c r="E43" s="8" t="s">
        <v>13</v>
      </c>
      <c r="F43" s="9">
        <v>1</v>
      </c>
      <c r="G43" s="11">
        <f>G44+G45+G46+G47+G48+G49+G50+G51+G52+G53</f>
        <v>0</v>
      </c>
      <c r="I43" s="13">
        <v>34</v>
      </c>
      <c r="J43" s="14">
        <v>3</v>
      </c>
    </row>
    <row r="44" spans="1:10" ht="42" customHeight="1" x14ac:dyDescent="0.15">
      <c r="A44" s="6"/>
      <c r="B44" s="7"/>
      <c r="C44" s="7"/>
      <c r="D44" s="24" t="s">
        <v>48</v>
      </c>
      <c r="E44" s="8" t="s">
        <v>34</v>
      </c>
      <c r="F44" s="9">
        <v>9</v>
      </c>
      <c r="G44" s="12"/>
      <c r="I44" s="13">
        <v>35</v>
      </c>
      <c r="J44" s="14">
        <v>4</v>
      </c>
    </row>
    <row r="45" spans="1:10" ht="42" customHeight="1" x14ac:dyDescent="0.15">
      <c r="A45" s="6"/>
      <c r="B45" s="7"/>
      <c r="C45" s="7"/>
      <c r="D45" s="24" t="s">
        <v>49</v>
      </c>
      <c r="E45" s="8" t="s">
        <v>13</v>
      </c>
      <c r="F45" s="9">
        <v>1</v>
      </c>
      <c r="G45" s="12"/>
      <c r="I45" s="13">
        <v>36</v>
      </c>
      <c r="J45" s="14">
        <v>4</v>
      </c>
    </row>
    <row r="46" spans="1:10" ht="42" customHeight="1" x14ac:dyDescent="0.15">
      <c r="A46" s="6"/>
      <c r="B46" s="7"/>
      <c r="C46" s="7"/>
      <c r="D46" s="24" t="s">
        <v>50</v>
      </c>
      <c r="E46" s="8" t="s">
        <v>34</v>
      </c>
      <c r="F46" s="9">
        <v>29</v>
      </c>
      <c r="G46" s="12"/>
      <c r="I46" s="13">
        <v>37</v>
      </c>
      <c r="J46" s="14">
        <v>4</v>
      </c>
    </row>
    <row r="47" spans="1:10" ht="42" customHeight="1" x14ac:dyDescent="0.15">
      <c r="A47" s="6"/>
      <c r="B47" s="7"/>
      <c r="C47" s="7"/>
      <c r="D47" s="24" t="s">
        <v>51</v>
      </c>
      <c r="E47" s="8" t="s">
        <v>13</v>
      </c>
      <c r="F47" s="9">
        <v>1</v>
      </c>
      <c r="G47" s="12"/>
      <c r="I47" s="13">
        <v>38</v>
      </c>
      <c r="J47" s="14">
        <v>4</v>
      </c>
    </row>
    <row r="48" spans="1:10" ht="42" customHeight="1" x14ac:dyDescent="0.15">
      <c r="A48" s="6"/>
      <c r="B48" s="7"/>
      <c r="C48" s="7"/>
      <c r="D48" s="24" t="s">
        <v>52</v>
      </c>
      <c r="E48" s="8" t="s">
        <v>34</v>
      </c>
      <c r="F48" s="9">
        <v>18</v>
      </c>
      <c r="G48" s="12"/>
      <c r="I48" s="13">
        <v>39</v>
      </c>
      <c r="J48" s="14">
        <v>4</v>
      </c>
    </row>
    <row r="49" spans="1:10" ht="42" customHeight="1" x14ac:dyDescent="0.15">
      <c r="A49" s="6"/>
      <c r="B49" s="7"/>
      <c r="C49" s="7"/>
      <c r="D49" s="24" t="s">
        <v>53</v>
      </c>
      <c r="E49" s="8" t="s">
        <v>13</v>
      </c>
      <c r="F49" s="9">
        <v>1</v>
      </c>
      <c r="G49" s="12"/>
      <c r="I49" s="13">
        <v>40</v>
      </c>
      <c r="J49" s="14">
        <v>4</v>
      </c>
    </row>
    <row r="50" spans="1:10" ht="42" customHeight="1" x14ac:dyDescent="0.15">
      <c r="A50" s="6"/>
      <c r="B50" s="7"/>
      <c r="C50" s="7"/>
      <c r="D50" s="24" t="s">
        <v>54</v>
      </c>
      <c r="E50" s="8" t="s">
        <v>13</v>
      </c>
      <c r="F50" s="9">
        <v>1</v>
      </c>
      <c r="G50" s="12"/>
      <c r="I50" s="13">
        <v>41</v>
      </c>
      <c r="J50" s="14">
        <v>4</v>
      </c>
    </row>
    <row r="51" spans="1:10" ht="42" customHeight="1" x14ac:dyDescent="0.15">
      <c r="A51" s="6"/>
      <c r="B51" s="7"/>
      <c r="C51" s="7"/>
      <c r="D51" s="24" t="s">
        <v>55</v>
      </c>
      <c r="E51" s="8" t="s">
        <v>56</v>
      </c>
      <c r="F51" s="9">
        <v>9</v>
      </c>
      <c r="G51" s="12"/>
      <c r="I51" s="13">
        <v>42</v>
      </c>
      <c r="J51" s="14">
        <v>4</v>
      </c>
    </row>
    <row r="52" spans="1:10" ht="42" customHeight="1" x14ac:dyDescent="0.15">
      <c r="A52" s="6"/>
      <c r="B52" s="7"/>
      <c r="C52" s="7"/>
      <c r="D52" s="24" t="s">
        <v>57</v>
      </c>
      <c r="E52" s="8" t="s">
        <v>34</v>
      </c>
      <c r="F52" s="9">
        <v>7</v>
      </c>
      <c r="G52" s="12"/>
      <c r="I52" s="13">
        <v>43</v>
      </c>
      <c r="J52" s="14">
        <v>4</v>
      </c>
    </row>
    <row r="53" spans="1:10" ht="42" customHeight="1" x14ac:dyDescent="0.15">
      <c r="A53" s="6"/>
      <c r="B53" s="7"/>
      <c r="C53" s="7"/>
      <c r="D53" s="24" t="s">
        <v>58</v>
      </c>
      <c r="E53" s="8" t="s">
        <v>13</v>
      </c>
      <c r="F53" s="9">
        <v>1</v>
      </c>
      <c r="G53" s="12"/>
      <c r="I53" s="13">
        <v>44</v>
      </c>
      <c r="J53" s="14">
        <v>4</v>
      </c>
    </row>
    <row r="54" spans="1:10" ht="42" customHeight="1" x14ac:dyDescent="0.15">
      <c r="A54" s="6"/>
      <c r="B54" s="7"/>
      <c r="C54" s="24" t="s">
        <v>59</v>
      </c>
      <c r="D54" s="24"/>
      <c r="E54" s="8" t="s">
        <v>13</v>
      </c>
      <c r="F54" s="9">
        <v>1</v>
      </c>
      <c r="G54" s="11">
        <f>G55+G56</f>
        <v>0</v>
      </c>
      <c r="I54" s="13">
        <v>45</v>
      </c>
      <c r="J54" s="14">
        <v>3</v>
      </c>
    </row>
    <row r="55" spans="1:10" ht="42" customHeight="1" x14ac:dyDescent="0.15">
      <c r="A55" s="6"/>
      <c r="B55" s="7"/>
      <c r="C55" s="7"/>
      <c r="D55" s="24" t="s">
        <v>60</v>
      </c>
      <c r="E55" s="8" t="s">
        <v>61</v>
      </c>
      <c r="F55" s="9">
        <v>1</v>
      </c>
      <c r="G55" s="12"/>
      <c r="I55" s="13">
        <v>46</v>
      </c>
      <c r="J55" s="14">
        <v>4</v>
      </c>
    </row>
    <row r="56" spans="1:10" ht="42" customHeight="1" x14ac:dyDescent="0.15">
      <c r="A56" s="6"/>
      <c r="B56" s="7"/>
      <c r="C56" s="7"/>
      <c r="D56" s="24" t="s">
        <v>62</v>
      </c>
      <c r="E56" s="8" t="s">
        <v>34</v>
      </c>
      <c r="F56" s="9">
        <v>3</v>
      </c>
      <c r="G56" s="12"/>
      <c r="I56" s="13">
        <v>47</v>
      </c>
      <c r="J56" s="14">
        <v>4</v>
      </c>
    </row>
    <row r="57" spans="1:10" ht="42" customHeight="1" x14ac:dyDescent="0.15">
      <c r="A57" s="6"/>
      <c r="B57" s="7"/>
      <c r="C57" s="24" t="s">
        <v>63</v>
      </c>
      <c r="D57" s="24"/>
      <c r="E57" s="8" t="s">
        <v>13</v>
      </c>
      <c r="F57" s="9">
        <v>1</v>
      </c>
      <c r="G57" s="11">
        <f>G58+G59+G60</f>
        <v>0</v>
      </c>
      <c r="I57" s="13">
        <v>48</v>
      </c>
      <c r="J57" s="14">
        <v>3</v>
      </c>
    </row>
    <row r="58" spans="1:10" ht="42" customHeight="1" x14ac:dyDescent="0.15">
      <c r="A58" s="6"/>
      <c r="B58" s="7"/>
      <c r="C58" s="7"/>
      <c r="D58" s="24" t="s">
        <v>64</v>
      </c>
      <c r="E58" s="8" t="s">
        <v>61</v>
      </c>
      <c r="F58" s="9">
        <v>1</v>
      </c>
      <c r="G58" s="12"/>
      <c r="I58" s="13">
        <v>49</v>
      </c>
      <c r="J58" s="14">
        <v>4</v>
      </c>
    </row>
    <row r="59" spans="1:10" ht="42" customHeight="1" x14ac:dyDescent="0.15">
      <c r="A59" s="6"/>
      <c r="B59" s="7"/>
      <c r="C59" s="7"/>
      <c r="D59" s="24" t="s">
        <v>65</v>
      </c>
      <c r="E59" s="8" t="s">
        <v>61</v>
      </c>
      <c r="F59" s="9">
        <v>1</v>
      </c>
      <c r="G59" s="12"/>
      <c r="I59" s="13">
        <v>50</v>
      </c>
      <c r="J59" s="14">
        <v>4</v>
      </c>
    </row>
    <row r="60" spans="1:10" ht="42" customHeight="1" x14ac:dyDescent="0.15">
      <c r="A60" s="6"/>
      <c r="B60" s="7"/>
      <c r="C60" s="7"/>
      <c r="D60" s="24" t="s">
        <v>66</v>
      </c>
      <c r="E60" s="8" t="s">
        <v>61</v>
      </c>
      <c r="F60" s="9">
        <v>1</v>
      </c>
      <c r="G60" s="12"/>
      <c r="I60" s="13">
        <v>51</v>
      </c>
      <c r="J60" s="14">
        <v>4</v>
      </c>
    </row>
    <row r="61" spans="1:10" ht="42" customHeight="1" x14ac:dyDescent="0.15">
      <c r="A61" s="6"/>
      <c r="B61" s="24" t="s">
        <v>67</v>
      </c>
      <c r="C61" s="24"/>
      <c r="D61" s="24"/>
      <c r="E61" s="8" t="s">
        <v>13</v>
      </c>
      <c r="F61" s="9">
        <v>1</v>
      </c>
      <c r="G61" s="11">
        <f>G62+G69+G73+G77+G81</f>
        <v>0</v>
      </c>
      <c r="I61" s="13">
        <v>52</v>
      </c>
      <c r="J61" s="14">
        <v>2</v>
      </c>
    </row>
    <row r="62" spans="1:10" ht="42" customHeight="1" x14ac:dyDescent="0.15">
      <c r="A62" s="6"/>
      <c r="B62" s="7"/>
      <c r="C62" s="24" t="s">
        <v>68</v>
      </c>
      <c r="D62" s="24"/>
      <c r="E62" s="8" t="s">
        <v>13</v>
      </c>
      <c r="F62" s="9">
        <v>1</v>
      </c>
      <c r="G62" s="11">
        <f>G63+G64+G65+G66+G67+G68</f>
        <v>0</v>
      </c>
      <c r="I62" s="13">
        <v>53</v>
      </c>
      <c r="J62" s="14">
        <v>3</v>
      </c>
    </row>
    <row r="63" spans="1:10" ht="42" customHeight="1" x14ac:dyDescent="0.15">
      <c r="A63" s="6"/>
      <c r="B63" s="7"/>
      <c r="C63" s="7"/>
      <c r="D63" s="24" t="s">
        <v>69</v>
      </c>
      <c r="E63" s="8" t="s">
        <v>22</v>
      </c>
      <c r="F63" s="9">
        <v>23</v>
      </c>
      <c r="G63" s="12"/>
      <c r="I63" s="13">
        <v>54</v>
      </c>
      <c r="J63" s="14">
        <v>4</v>
      </c>
    </row>
    <row r="64" spans="1:10" ht="42" customHeight="1" x14ac:dyDescent="0.15">
      <c r="A64" s="6"/>
      <c r="B64" s="7"/>
      <c r="C64" s="7"/>
      <c r="D64" s="24" t="s">
        <v>70</v>
      </c>
      <c r="E64" s="8" t="s">
        <v>22</v>
      </c>
      <c r="F64" s="9">
        <v>23</v>
      </c>
      <c r="G64" s="12"/>
      <c r="I64" s="13">
        <v>55</v>
      </c>
      <c r="J64" s="14">
        <v>4</v>
      </c>
    </row>
    <row r="65" spans="1:10" ht="42" customHeight="1" x14ac:dyDescent="0.15">
      <c r="A65" s="6"/>
      <c r="B65" s="7"/>
      <c r="C65" s="7"/>
      <c r="D65" s="24" t="s">
        <v>71</v>
      </c>
      <c r="E65" s="8" t="s">
        <v>22</v>
      </c>
      <c r="F65" s="9">
        <v>23</v>
      </c>
      <c r="G65" s="12"/>
      <c r="I65" s="13">
        <v>56</v>
      </c>
      <c r="J65" s="14">
        <v>4</v>
      </c>
    </row>
    <row r="66" spans="1:10" ht="42" customHeight="1" x14ac:dyDescent="0.15">
      <c r="A66" s="6"/>
      <c r="B66" s="7"/>
      <c r="C66" s="7"/>
      <c r="D66" s="24" t="s">
        <v>72</v>
      </c>
      <c r="E66" s="8" t="s">
        <v>22</v>
      </c>
      <c r="F66" s="9">
        <v>23</v>
      </c>
      <c r="G66" s="12"/>
      <c r="I66" s="13">
        <v>57</v>
      </c>
      <c r="J66" s="14">
        <v>4</v>
      </c>
    </row>
    <row r="67" spans="1:10" ht="42" customHeight="1" x14ac:dyDescent="0.15">
      <c r="A67" s="6"/>
      <c r="B67" s="7"/>
      <c r="C67" s="7"/>
      <c r="D67" s="24" t="s">
        <v>73</v>
      </c>
      <c r="E67" s="8" t="s">
        <v>22</v>
      </c>
      <c r="F67" s="9">
        <v>23</v>
      </c>
      <c r="G67" s="12"/>
      <c r="I67" s="13">
        <v>58</v>
      </c>
      <c r="J67" s="14">
        <v>4</v>
      </c>
    </row>
    <row r="68" spans="1:10" ht="42" customHeight="1" x14ac:dyDescent="0.15">
      <c r="A68" s="6"/>
      <c r="B68" s="7"/>
      <c r="C68" s="7"/>
      <c r="D68" s="24" t="s">
        <v>74</v>
      </c>
      <c r="E68" s="8" t="s">
        <v>22</v>
      </c>
      <c r="F68" s="9">
        <v>23</v>
      </c>
      <c r="G68" s="12"/>
      <c r="I68" s="13">
        <v>59</v>
      </c>
      <c r="J68" s="14">
        <v>4</v>
      </c>
    </row>
    <row r="69" spans="1:10" ht="42" customHeight="1" x14ac:dyDescent="0.15">
      <c r="A69" s="6"/>
      <c r="B69" s="7"/>
      <c r="C69" s="24" t="s">
        <v>75</v>
      </c>
      <c r="D69" s="24"/>
      <c r="E69" s="8" t="s">
        <v>13</v>
      </c>
      <c r="F69" s="9">
        <v>1</v>
      </c>
      <c r="G69" s="11">
        <f>G70+G71+G72</f>
        <v>0</v>
      </c>
      <c r="I69" s="13">
        <v>60</v>
      </c>
      <c r="J69" s="14">
        <v>3</v>
      </c>
    </row>
    <row r="70" spans="1:10" ht="42" customHeight="1" x14ac:dyDescent="0.15">
      <c r="A70" s="6"/>
      <c r="B70" s="7"/>
      <c r="C70" s="7"/>
      <c r="D70" s="24" t="s">
        <v>69</v>
      </c>
      <c r="E70" s="8" t="s">
        <v>22</v>
      </c>
      <c r="F70" s="9">
        <v>24</v>
      </c>
      <c r="G70" s="12"/>
      <c r="I70" s="13">
        <v>61</v>
      </c>
      <c r="J70" s="14">
        <v>4</v>
      </c>
    </row>
    <row r="71" spans="1:10" ht="42" customHeight="1" x14ac:dyDescent="0.15">
      <c r="A71" s="6"/>
      <c r="B71" s="7"/>
      <c r="C71" s="7"/>
      <c r="D71" s="24" t="s">
        <v>72</v>
      </c>
      <c r="E71" s="8" t="s">
        <v>22</v>
      </c>
      <c r="F71" s="9">
        <v>24</v>
      </c>
      <c r="G71" s="12"/>
      <c r="I71" s="13">
        <v>62</v>
      </c>
      <c r="J71" s="14">
        <v>4</v>
      </c>
    </row>
    <row r="72" spans="1:10" ht="42" customHeight="1" x14ac:dyDescent="0.15">
      <c r="A72" s="6"/>
      <c r="B72" s="7"/>
      <c r="C72" s="7"/>
      <c r="D72" s="24" t="s">
        <v>74</v>
      </c>
      <c r="E72" s="8" t="s">
        <v>22</v>
      </c>
      <c r="F72" s="9">
        <v>24</v>
      </c>
      <c r="G72" s="12"/>
      <c r="I72" s="13">
        <v>63</v>
      </c>
      <c r="J72" s="14">
        <v>4</v>
      </c>
    </row>
    <row r="73" spans="1:10" ht="42" customHeight="1" x14ac:dyDescent="0.15">
      <c r="A73" s="6"/>
      <c r="B73" s="7"/>
      <c r="C73" s="24" t="s">
        <v>76</v>
      </c>
      <c r="D73" s="24"/>
      <c r="E73" s="8" t="s">
        <v>13</v>
      </c>
      <c r="F73" s="9">
        <v>1</v>
      </c>
      <c r="G73" s="11">
        <f>G74+G75+G76</f>
        <v>0</v>
      </c>
      <c r="I73" s="13">
        <v>64</v>
      </c>
      <c r="J73" s="14">
        <v>3</v>
      </c>
    </row>
    <row r="74" spans="1:10" ht="42" customHeight="1" x14ac:dyDescent="0.15">
      <c r="A74" s="6"/>
      <c r="B74" s="7"/>
      <c r="C74" s="7"/>
      <c r="D74" s="24" t="s">
        <v>77</v>
      </c>
      <c r="E74" s="8" t="s">
        <v>22</v>
      </c>
      <c r="F74" s="9">
        <v>289</v>
      </c>
      <c r="G74" s="12"/>
      <c r="I74" s="13">
        <v>65</v>
      </c>
      <c r="J74" s="14">
        <v>4</v>
      </c>
    </row>
    <row r="75" spans="1:10" ht="42" customHeight="1" x14ac:dyDescent="0.15">
      <c r="A75" s="6"/>
      <c r="B75" s="7"/>
      <c r="C75" s="7"/>
      <c r="D75" s="24" t="s">
        <v>72</v>
      </c>
      <c r="E75" s="8" t="s">
        <v>22</v>
      </c>
      <c r="F75" s="9">
        <v>289</v>
      </c>
      <c r="G75" s="12"/>
      <c r="I75" s="13">
        <v>66</v>
      </c>
      <c r="J75" s="14">
        <v>4</v>
      </c>
    </row>
    <row r="76" spans="1:10" ht="42" customHeight="1" x14ac:dyDescent="0.15">
      <c r="A76" s="6"/>
      <c r="B76" s="7"/>
      <c r="C76" s="7"/>
      <c r="D76" s="24" t="s">
        <v>74</v>
      </c>
      <c r="E76" s="8" t="s">
        <v>22</v>
      </c>
      <c r="F76" s="9">
        <v>289</v>
      </c>
      <c r="G76" s="12"/>
      <c r="I76" s="13">
        <v>67</v>
      </c>
      <c r="J76" s="14">
        <v>4</v>
      </c>
    </row>
    <row r="77" spans="1:10" ht="42" customHeight="1" x14ac:dyDescent="0.15">
      <c r="A77" s="6"/>
      <c r="B77" s="7"/>
      <c r="C77" s="24" t="s">
        <v>78</v>
      </c>
      <c r="D77" s="24"/>
      <c r="E77" s="8" t="s">
        <v>13</v>
      </c>
      <c r="F77" s="9">
        <v>1</v>
      </c>
      <c r="G77" s="11">
        <f>G78+G79+G80</f>
        <v>0</v>
      </c>
      <c r="I77" s="13">
        <v>68</v>
      </c>
      <c r="J77" s="14">
        <v>3</v>
      </c>
    </row>
    <row r="78" spans="1:10" ht="42" customHeight="1" x14ac:dyDescent="0.15">
      <c r="A78" s="6"/>
      <c r="B78" s="7"/>
      <c r="C78" s="7"/>
      <c r="D78" s="24" t="s">
        <v>77</v>
      </c>
      <c r="E78" s="8" t="s">
        <v>22</v>
      </c>
      <c r="F78" s="9">
        <v>42</v>
      </c>
      <c r="G78" s="12"/>
      <c r="I78" s="13">
        <v>69</v>
      </c>
      <c r="J78" s="14">
        <v>4</v>
      </c>
    </row>
    <row r="79" spans="1:10" ht="42" customHeight="1" x14ac:dyDescent="0.15">
      <c r="A79" s="6"/>
      <c r="B79" s="7"/>
      <c r="C79" s="7"/>
      <c r="D79" s="24" t="s">
        <v>72</v>
      </c>
      <c r="E79" s="8" t="s">
        <v>22</v>
      </c>
      <c r="F79" s="9">
        <v>42</v>
      </c>
      <c r="G79" s="12"/>
      <c r="I79" s="13">
        <v>70</v>
      </c>
      <c r="J79" s="14">
        <v>4</v>
      </c>
    </row>
    <row r="80" spans="1:10" ht="42" customHeight="1" x14ac:dyDescent="0.15">
      <c r="A80" s="6"/>
      <c r="B80" s="7"/>
      <c r="C80" s="7"/>
      <c r="D80" s="24" t="s">
        <v>74</v>
      </c>
      <c r="E80" s="8" t="s">
        <v>22</v>
      </c>
      <c r="F80" s="9">
        <v>42</v>
      </c>
      <c r="G80" s="12"/>
      <c r="I80" s="13">
        <v>71</v>
      </c>
      <c r="J80" s="14">
        <v>4</v>
      </c>
    </row>
    <row r="81" spans="1:10" ht="42" customHeight="1" x14ac:dyDescent="0.15">
      <c r="A81" s="6"/>
      <c r="B81" s="7"/>
      <c r="C81" s="24" t="s">
        <v>79</v>
      </c>
      <c r="D81" s="24"/>
      <c r="E81" s="8" t="s">
        <v>13</v>
      </c>
      <c r="F81" s="9">
        <v>1</v>
      </c>
      <c r="G81" s="11">
        <f>G82+G83+G84</f>
        <v>0</v>
      </c>
      <c r="I81" s="13">
        <v>72</v>
      </c>
      <c r="J81" s="14">
        <v>3</v>
      </c>
    </row>
    <row r="82" spans="1:10" ht="42" customHeight="1" x14ac:dyDescent="0.15">
      <c r="A82" s="6"/>
      <c r="B82" s="7"/>
      <c r="C82" s="7"/>
      <c r="D82" s="24" t="s">
        <v>69</v>
      </c>
      <c r="E82" s="8" t="s">
        <v>22</v>
      </c>
      <c r="F82" s="9">
        <v>3</v>
      </c>
      <c r="G82" s="12"/>
      <c r="I82" s="13">
        <v>73</v>
      </c>
      <c r="J82" s="14">
        <v>4</v>
      </c>
    </row>
    <row r="83" spans="1:10" ht="42" customHeight="1" x14ac:dyDescent="0.15">
      <c r="A83" s="6"/>
      <c r="B83" s="7"/>
      <c r="C83" s="7"/>
      <c r="D83" s="24" t="s">
        <v>72</v>
      </c>
      <c r="E83" s="8" t="s">
        <v>22</v>
      </c>
      <c r="F83" s="9">
        <v>3</v>
      </c>
      <c r="G83" s="12"/>
      <c r="I83" s="13">
        <v>74</v>
      </c>
      <c r="J83" s="14">
        <v>4</v>
      </c>
    </row>
    <row r="84" spans="1:10" ht="42" customHeight="1" x14ac:dyDescent="0.15">
      <c r="A84" s="6"/>
      <c r="B84" s="7"/>
      <c r="C84" s="7"/>
      <c r="D84" s="24" t="s">
        <v>74</v>
      </c>
      <c r="E84" s="8" t="s">
        <v>22</v>
      </c>
      <c r="F84" s="9">
        <v>3</v>
      </c>
      <c r="G84" s="12"/>
      <c r="I84" s="13">
        <v>75</v>
      </c>
      <c r="J84" s="14">
        <v>4</v>
      </c>
    </row>
    <row r="85" spans="1:10" ht="42" customHeight="1" x14ac:dyDescent="0.15">
      <c r="A85" s="6"/>
      <c r="B85" s="24" t="s">
        <v>80</v>
      </c>
      <c r="C85" s="24"/>
      <c r="D85" s="24"/>
      <c r="E85" s="8" t="s">
        <v>13</v>
      </c>
      <c r="F85" s="9">
        <v>1</v>
      </c>
      <c r="G85" s="11">
        <f>G86</f>
        <v>0</v>
      </c>
      <c r="I85" s="13">
        <v>76</v>
      </c>
      <c r="J85" s="14">
        <v>2</v>
      </c>
    </row>
    <row r="86" spans="1:10" ht="42" customHeight="1" x14ac:dyDescent="0.15">
      <c r="A86" s="6"/>
      <c r="B86" s="7"/>
      <c r="C86" s="24" t="s">
        <v>80</v>
      </c>
      <c r="D86" s="24"/>
      <c r="E86" s="8" t="s">
        <v>13</v>
      </c>
      <c r="F86" s="9">
        <v>1</v>
      </c>
      <c r="G86" s="11">
        <f>G87+G88+G89+G90</f>
        <v>0</v>
      </c>
      <c r="I86" s="13">
        <v>77</v>
      </c>
      <c r="J86" s="14">
        <v>3</v>
      </c>
    </row>
    <row r="87" spans="1:10" ht="42" customHeight="1" x14ac:dyDescent="0.15">
      <c r="A87" s="6"/>
      <c r="B87" s="7"/>
      <c r="C87" s="7"/>
      <c r="D87" s="24" t="s">
        <v>81</v>
      </c>
      <c r="E87" s="8" t="s">
        <v>34</v>
      </c>
      <c r="F87" s="9">
        <v>84</v>
      </c>
      <c r="G87" s="12"/>
      <c r="I87" s="13">
        <v>78</v>
      </c>
      <c r="J87" s="14">
        <v>4</v>
      </c>
    </row>
    <row r="88" spans="1:10" ht="42" customHeight="1" x14ac:dyDescent="0.15">
      <c r="A88" s="6"/>
      <c r="B88" s="7"/>
      <c r="C88" s="7"/>
      <c r="D88" s="24" t="s">
        <v>82</v>
      </c>
      <c r="E88" s="8" t="s">
        <v>34</v>
      </c>
      <c r="F88" s="9">
        <v>10</v>
      </c>
      <c r="G88" s="12"/>
      <c r="I88" s="13">
        <v>79</v>
      </c>
      <c r="J88" s="14">
        <v>4</v>
      </c>
    </row>
    <row r="89" spans="1:10" ht="42" customHeight="1" x14ac:dyDescent="0.15">
      <c r="A89" s="6"/>
      <c r="B89" s="7"/>
      <c r="C89" s="7"/>
      <c r="D89" s="24" t="s">
        <v>83</v>
      </c>
      <c r="E89" s="8" t="s">
        <v>34</v>
      </c>
      <c r="F89" s="9">
        <v>8</v>
      </c>
      <c r="G89" s="12"/>
      <c r="I89" s="13">
        <v>80</v>
      </c>
      <c r="J89" s="14">
        <v>4</v>
      </c>
    </row>
    <row r="90" spans="1:10" ht="42" customHeight="1" x14ac:dyDescent="0.15">
      <c r="A90" s="6"/>
      <c r="B90" s="7"/>
      <c r="C90" s="7"/>
      <c r="D90" s="24" t="s">
        <v>84</v>
      </c>
      <c r="E90" s="8" t="s">
        <v>34</v>
      </c>
      <c r="F90" s="10">
        <v>0.8</v>
      </c>
      <c r="G90" s="12"/>
      <c r="I90" s="13">
        <v>81</v>
      </c>
      <c r="J90" s="14">
        <v>4</v>
      </c>
    </row>
    <row r="91" spans="1:10" ht="42" customHeight="1" x14ac:dyDescent="0.15">
      <c r="A91" s="6"/>
      <c r="B91" s="24" t="s">
        <v>85</v>
      </c>
      <c r="C91" s="24"/>
      <c r="D91" s="24"/>
      <c r="E91" s="8" t="s">
        <v>13</v>
      </c>
      <c r="F91" s="9">
        <v>1</v>
      </c>
      <c r="G91" s="11">
        <f>G92+G99</f>
        <v>0</v>
      </c>
      <c r="I91" s="13">
        <v>82</v>
      </c>
      <c r="J91" s="14">
        <v>2</v>
      </c>
    </row>
    <row r="92" spans="1:10" ht="42" customHeight="1" x14ac:dyDescent="0.15">
      <c r="A92" s="6"/>
      <c r="B92" s="7"/>
      <c r="C92" s="24" t="s">
        <v>86</v>
      </c>
      <c r="D92" s="24"/>
      <c r="E92" s="8" t="s">
        <v>13</v>
      </c>
      <c r="F92" s="9">
        <v>1</v>
      </c>
      <c r="G92" s="11">
        <f>G93+G94+G95+G96+G97+G98</f>
        <v>0</v>
      </c>
      <c r="I92" s="13">
        <v>83</v>
      </c>
      <c r="J92" s="14">
        <v>3</v>
      </c>
    </row>
    <row r="93" spans="1:10" ht="42" customHeight="1" x14ac:dyDescent="0.15">
      <c r="A93" s="6"/>
      <c r="B93" s="7"/>
      <c r="C93" s="7"/>
      <c r="D93" s="24" t="s">
        <v>87</v>
      </c>
      <c r="E93" s="8" t="s">
        <v>17</v>
      </c>
      <c r="F93" s="9">
        <v>7</v>
      </c>
      <c r="G93" s="12"/>
      <c r="I93" s="13">
        <v>84</v>
      </c>
      <c r="J93" s="14">
        <v>4</v>
      </c>
    </row>
    <row r="94" spans="1:10" ht="42" customHeight="1" x14ac:dyDescent="0.15">
      <c r="A94" s="6"/>
      <c r="B94" s="7"/>
      <c r="C94" s="7"/>
      <c r="D94" s="24" t="s">
        <v>88</v>
      </c>
      <c r="E94" s="8" t="s">
        <v>22</v>
      </c>
      <c r="F94" s="9">
        <v>34</v>
      </c>
      <c r="G94" s="12"/>
      <c r="I94" s="13">
        <v>85</v>
      </c>
      <c r="J94" s="14">
        <v>4</v>
      </c>
    </row>
    <row r="95" spans="1:10" ht="42" customHeight="1" x14ac:dyDescent="0.15">
      <c r="A95" s="6"/>
      <c r="B95" s="7"/>
      <c r="C95" s="7"/>
      <c r="D95" s="24" t="s">
        <v>88</v>
      </c>
      <c r="E95" s="8" t="s">
        <v>22</v>
      </c>
      <c r="F95" s="9">
        <v>19</v>
      </c>
      <c r="G95" s="12"/>
      <c r="I95" s="13">
        <v>86</v>
      </c>
      <c r="J95" s="14">
        <v>4</v>
      </c>
    </row>
    <row r="96" spans="1:10" ht="42" customHeight="1" x14ac:dyDescent="0.15">
      <c r="A96" s="6"/>
      <c r="B96" s="7"/>
      <c r="C96" s="7"/>
      <c r="D96" s="24" t="s">
        <v>88</v>
      </c>
      <c r="E96" s="8" t="s">
        <v>22</v>
      </c>
      <c r="F96" s="9">
        <v>39</v>
      </c>
      <c r="G96" s="12"/>
      <c r="I96" s="13">
        <v>87</v>
      </c>
      <c r="J96" s="14">
        <v>4</v>
      </c>
    </row>
    <row r="97" spans="1:10" ht="42" customHeight="1" x14ac:dyDescent="0.15">
      <c r="A97" s="6"/>
      <c r="B97" s="7"/>
      <c r="C97" s="7"/>
      <c r="D97" s="24" t="s">
        <v>89</v>
      </c>
      <c r="E97" s="8" t="s">
        <v>34</v>
      </c>
      <c r="F97" s="9">
        <v>110</v>
      </c>
      <c r="G97" s="12"/>
      <c r="I97" s="13">
        <v>88</v>
      </c>
      <c r="J97" s="14">
        <v>4</v>
      </c>
    </row>
    <row r="98" spans="1:10" ht="42" customHeight="1" x14ac:dyDescent="0.15">
      <c r="A98" s="6"/>
      <c r="B98" s="7"/>
      <c r="C98" s="7"/>
      <c r="D98" s="24" t="s">
        <v>89</v>
      </c>
      <c r="E98" s="8" t="s">
        <v>34</v>
      </c>
      <c r="F98" s="9">
        <v>1</v>
      </c>
      <c r="G98" s="12"/>
      <c r="I98" s="13">
        <v>89</v>
      </c>
      <c r="J98" s="14">
        <v>4</v>
      </c>
    </row>
    <row r="99" spans="1:10" ht="42" customHeight="1" x14ac:dyDescent="0.15">
      <c r="A99" s="6"/>
      <c r="B99" s="7"/>
      <c r="C99" s="24" t="s">
        <v>90</v>
      </c>
      <c r="D99" s="24"/>
      <c r="E99" s="8" t="s">
        <v>13</v>
      </c>
      <c r="F99" s="9">
        <v>1</v>
      </c>
      <c r="G99" s="11">
        <f>G100+G101+G102+G103+G104</f>
        <v>0</v>
      </c>
      <c r="I99" s="13">
        <v>90</v>
      </c>
      <c r="J99" s="14">
        <v>3</v>
      </c>
    </row>
    <row r="100" spans="1:10" ht="42" customHeight="1" x14ac:dyDescent="0.15">
      <c r="A100" s="6"/>
      <c r="B100" s="7"/>
      <c r="C100" s="7"/>
      <c r="D100" s="24" t="s">
        <v>91</v>
      </c>
      <c r="E100" s="8" t="s">
        <v>17</v>
      </c>
      <c r="F100" s="9">
        <v>7</v>
      </c>
      <c r="G100" s="12"/>
      <c r="I100" s="13">
        <v>91</v>
      </c>
      <c r="J100" s="14">
        <v>4</v>
      </c>
    </row>
    <row r="101" spans="1:10" ht="42" customHeight="1" x14ac:dyDescent="0.15">
      <c r="A101" s="6"/>
      <c r="B101" s="7"/>
      <c r="C101" s="7"/>
      <c r="D101" s="24" t="s">
        <v>91</v>
      </c>
      <c r="E101" s="8" t="s">
        <v>17</v>
      </c>
      <c r="F101" s="9">
        <v>6</v>
      </c>
      <c r="G101" s="12"/>
      <c r="I101" s="13">
        <v>92</v>
      </c>
      <c r="J101" s="14">
        <v>4</v>
      </c>
    </row>
    <row r="102" spans="1:10" ht="42" customHeight="1" x14ac:dyDescent="0.15">
      <c r="A102" s="6"/>
      <c r="B102" s="7"/>
      <c r="C102" s="7"/>
      <c r="D102" s="24" t="s">
        <v>92</v>
      </c>
      <c r="E102" s="8" t="s">
        <v>17</v>
      </c>
      <c r="F102" s="9">
        <v>7</v>
      </c>
      <c r="G102" s="12"/>
      <c r="I102" s="13">
        <v>93</v>
      </c>
      <c r="J102" s="14">
        <v>4</v>
      </c>
    </row>
    <row r="103" spans="1:10" ht="42" customHeight="1" x14ac:dyDescent="0.15">
      <c r="A103" s="6"/>
      <c r="B103" s="7"/>
      <c r="C103" s="7"/>
      <c r="D103" s="24" t="s">
        <v>92</v>
      </c>
      <c r="E103" s="8" t="s">
        <v>17</v>
      </c>
      <c r="F103" s="9">
        <v>6</v>
      </c>
      <c r="G103" s="12"/>
      <c r="I103" s="13">
        <v>94</v>
      </c>
      <c r="J103" s="14">
        <v>4</v>
      </c>
    </row>
    <row r="104" spans="1:10" ht="42" customHeight="1" x14ac:dyDescent="0.15">
      <c r="A104" s="6"/>
      <c r="B104" s="7"/>
      <c r="C104" s="7"/>
      <c r="D104" s="24" t="s">
        <v>93</v>
      </c>
      <c r="E104" s="8" t="s">
        <v>17</v>
      </c>
      <c r="F104" s="10">
        <v>0.2</v>
      </c>
      <c r="G104" s="12"/>
      <c r="I104" s="13">
        <v>95</v>
      </c>
      <c r="J104" s="14">
        <v>4</v>
      </c>
    </row>
    <row r="105" spans="1:10" ht="42" customHeight="1" x14ac:dyDescent="0.15">
      <c r="A105" s="6"/>
      <c r="B105" s="24" t="s">
        <v>94</v>
      </c>
      <c r="C105" s="24"/>
      <c r="D105" s="24"/>
      <c r="E105" s="8" t="s">
        <v>13</v>
      </c>
      <c r="F105" s="9">
        <v>1</v>
      </c>
      <c r="G105" s="11">
        <f>G106</f>
        <v>0</v>
      </c>
      <c r="I105" s="13">
        <v>96</v>
      </c>
      <c r="J105" s="14">
        <v>2</v>
      </c>
    </row>
    <row r="106" spans="1:10" ht="42" customHeight="1" x14ac:dyDescent="0.15">
      <c r="A106" s="6"/>
      <c r="B106" s="7"/>
      <c r="C106" s="24" t="s">
        <v>95</v>
      </c>
      <c r="D106" s="24"/>
      <c r="E106" s="8" t="s">
        <v>13</v>
      </c>
      <c r="F106" s="9">
        <v>1</v>
      </c>
      <c r="G106" s="11">
        <f>G107+G108</f>
        <v>0</v>
      </c>
      <c r="I106" s="13">
        <v>97</v>
      </c>
      <c r="J106" s="14">
        <v>3</v>
      </c>
    </row>
    <row r="107" spans="1:10" ht="42" customHeight="1" x14ac:dyDescent="0.15">
      <c r="A107" s="6"/>
      <c r="B107" s="7"/>
      <c r="C107" s="7"/>
      <c r="D107" s="24" t="s">
        <v>96</v>
      </c>
      <c r="E107" s="8" t="s">
        <v>97</v>
      </c>
      <c r="F107" s="9">
        <v>30</v>
      </c>
      <c r="G107" s="12"/>
      <c r="I107" s="13">
        <v>98</v>
      </c>
      <c r="J107" s="14">
        <v>4</v>
      </c>
    </row>
    <row r="108" spans="1:10" ht="42" customHeight="1" x14ac:dyDescent="0.15">
      <c r="A108" s="6"/>
      <c r="B108" s="7"/>
      <c r="C108" s="7"/>
      <c r="D108" s="24" t="s">
        <v>96</v>
      </c>
      <c r="E108" s="8" t="s">
        <v>97</v>
      </c>
      <c r="F108" s="9">
        <v>60</v>
      </c>
      <c r="G108" s="12"/>
      <c r="I108" s="13">
        <v>99</v>
      </c>
      <c r="J108" s="14">
        <v>4</v>
      </c>
    </row>
    <row r="109" spans="1:10" ht="42" customHeight="1" x14ac:dyDescent="0.15">
      <c r="A109" s="23" t="s">
        <v>98</v>
      </c>
      <c r="B109" s="24"/>
      <c r="C109" s="24"/>
      <c r="D109" s="24"/>
      <c r="E109" s="8" t="s">
        <v>13</v>
      </c>
      <c r="F109" s="9">
        <v>1</v>
      </c>
      <c r="G109" s="11">
        <f>G11+G21+G25+G61+G85+G91+G105</f>
        <v>0</v>
      </c>
      <c r="I109" s="13">
        <v>100</v>
      </c>
      <c r="J109" s="14"/>
    </row>
    <row r="110" spans="1:10" ht="42" customHeight="1" x14ac:dyDescent="0.15">
      <c r="A110" s="23" t="s">
        <v>99</v>
      </c>
      <c r="B110" s="24"/>
      <c r="C110" s="24"/>
      <c r="D110" s="24"/>
      <c r="E110" s="8" t="s">
        <v>13</v>
      </c>
      <c r="F110" s="9">
        <v>1</v>
      </c>
      <c r="G110" s="11">
        <f>G111</f>
        <v>0</v>
      </c>
      <c r="I110" s="13">
        <v>101</v>
      </c>
      <c r="J110" s="14">
        <v>200</v>
      </c>
    </row>
    <row r="111" spans="1:10" ht="42" customHeight="1" x14ac:dyDescent="0.15">
      <c r="A111" s="6"/>
      <c r="B111" s="24" t="s">
        <v>100</v>
      </c>
      <c r="C111" s="24"/>
      <c r="D111" s="24"/>
      <c r="E111" s="8" t="s">
        <v>13</v>
      </c>
      <c r="F111" s="9">
        <v>1</v>
      </c>
      <c r="G111" s="12"/>
      <c r="I111" s="13">
        <v>102</v>
      </c>
      <c r="J111" s="14"/>
    </row>
    <row r="112" spans="1:10" ht="42" customHeight="1" x14ac:dyDescent="0.15">
      <c r="A112" s="23" t="s">
        <v>101</v>
      </c>
      <c r="B112" s="24"/>
      <c r="C112" s="24"/>
      <c r="D112" s="24"/>
      <c r="E112" s="8" t="s">
        <v>13</v>
      </c>
      <c r="F112" s="9">
        <v>1</v>
      </c>
      <c r="G112" s="11">
        <f>G109+G110</f>
        <v>0</v>
      </c>
      <c r="I112" s="13">
        <v>103</v>
      </c>
      <c r="J112" s="14"/>
    </row>
    <row r="113" spans="1:10" ht="42" customHeight="1" x14ac:dyDescent="0.15">
      <c r="A113" s="6"/>
      <c r="B113" s="24" t="s">
        <v>102</v>
      </c>
      <c r="C113" s="24"/>
      <c r="D113" s="24"/>
      <c r="E113" s="8" t="s">
        <v>13</v>
      </c>
      <c r="F113" s="9">
        <v>1</v>
      </c>
      <c r="G113" s="12"/>
      <c r="I113" s="13">
        <v>104</v>
      </c>
      <c r="J113" s="14">
        <v>210</v>
      </c>
    </row>
    <row r="114" spans="1:10" ht="42" customHeight="1" x14ac:dyDescent="0.15">
      <c r="A114" s="23" t="s">
        <v>103</v>
      </c>
      <c r="B114" s="24"/>
      <c r="C114" s="24"/>
      <c r="D114" s="24"/>
      <c r="E114" s="8" t="s">
        <v>13</v>
      </c>
      <c r="F114" s="9">
        <v>1</v>
      </c>
      <c r="G114" s="11">
        <f>G109+G110+G113</f>
        <v>0</v>
      </c>
      <c r="I114" s="13">
        <v>105</v>
      </c>
      <c r="J114" s="14"/>
    </row>
    <row r="115" spans="1:10" ht="42" customHeight="1" x14ac:dyDescent="0.15">
      <c r="A115" s="6"/>
      <c r="B115" s="24" t="s">
        <v>104</v>
      </c>
      <c r="C115" s="24"/>
      <c r="D115" s="24"/>
      <c r="E115" s="8" t="s">
        <v>13</v>
      </c>
      <c r="F115" s="9">
        <v>1</v>
      </c>
      <c r="G115" s="12"/>
      <c r="I115" s="13">
        <v>106</v>
      </c>
      <c r="J115" s="14">
        <v>220</v>
      </c>
    </row>
    <row r="116" spans="1:10" ht="42" customHeight="1" x14ac:dyDescent="0.15">
      <c r="A116" s="23" t="s">
        <v>105</v>
      </c>
      <c r="B116" s="24"/>
      <c r="C116" s="24"/>
      <c r="D116" s="24"/>
      <c r="E116" s="8" t="s">
        <v>13</v>
      </c>
      <c r="F116" s="9">
        <v>1</v>
      </c>
      <c r="G116" s="11">
        <f>G114+G115</f>
        <v>0</v>
      </c>
      <c r="I116" s="13">
        <v>107</v>
      </c>
      <c r="J116" s="14"/>
    </row>
    <row r="117" spans="1:10" ht="42" customHeight="1" x14ac:dyDescent="0.15">
      <c r="A117" s="23" t="s">
        <v>12</v>
      </c>
      <c r="B117" s="24"/>
      <c r="C117" s="24"/>
      <c r="D117" s="24"/>
      <c r="E117" s="8" t="s">
        <v>13</v>
      </c>
      <c r="F117" s="9">
        <v>1</v>
      </c>
      <c r="G117" s="11">
        <f>G118</f>
        <v>0</v>
      </c>
      <c r="I117" s="13">
        <v>108</v>
      </c>
      <c r="J117" s="14">
        <v>1</v>
      </c>
    </row>
    <row r="118" spans="1:10" ht="42" customHeight="1" x14ac:dyDescent="0.15">
      <c r="A118" s="6"/>
      <c r="B118" s="24" t="s">
        <v>106</v>
      </c>
      <c r="C118" s="24"/>
      <c r="D118" s="24"/>
      <c r="E118" s="8" t="s">
        <v>13</v>
      </c>
      <c r="F118" s="9">
        <v>1</v>
      </c>
      <c r="G118" s="11">
        <f>G119+G122</f>
        <v>0</v>
      </c>
      <c r="I118" s="13">
        <v>109</v>
      </c>
      <c r="J118" s="14">
        <v>2</v>
      </c>
    </row>
    <row r="119" spans="1:10" ht="42" customHeight="1" x14ac:dyDescent="0.15">
      <c r="A119" s="6"/>
      <c r="B119" s="7"/>
      <c r="C119" s="24" t="s">
        <v>107</v>
      </c>
      <c r="D119" s="24"/>
      <c r="E119" s="8" t="s">
        <v>13</v>
      </c>
      <c r="F119" s="9">
        <v>1</v>
      </c>
      <c r="G119" s="11">
        <f>G120+G121</f>
        <v>0</v>
      </c>
      <c r="I119" s="13">
        <v>110</v>
      </c>
      <c r="J119" s="14">
        <v>3</v>
      </c>
    </row>
    <row r="120" spans="1:10" ht="42" customHeight="1" x14ac:dyDescent="0.15">
      <c r="A120" s="6"/>
      <c r="B120" s="7"/>
      <c r="C120" s="7"/>
      <c r="D120" s="24" t="s">
        <v>108</v>
      </c>
      <c r="E120" s="8" t="s">
        <v>17</v>
      </c>
      <c r="F120" s="9">
        <v>8</v>
      </c>
      <c r="G120" s="12"/>
      <c r="I120" s="13">
        <v>111</v>
      </c>
      <c r="J120" s="14">
        <v>4</v>
      </c>
    </row>
    <row r="121" spans="1:10" ht="42" customHeight="1" x14ac:dyDescent="0.15">
      <c r="A121" s="6"/>
      <c r="B121" s="7"/>
      <c r="C121" s="7"/>
      <c r="D121" s="24" t="s">
        <v>109</v>
      </c>
      <c r="E121" s="8" t="s">
        <v>17</v>
      </c>
      <c r="F121" s="9">
        <v>7</v>
      </c>
      <c r="G121" s="12"/>
      <c r="I121" s="13">
        <v>112</v>
      </c>
      <c r="J121" s="14">
        <v>4</v>
      </c>
    </row>
    <row r="122" spans="1:10" ht="42" customHeight="1" x14ac:dyDescent="0.15">
      <c r="A122" s="6"/>
      <c r="B122" s="7"/>
      <c r="C122" s="24" t="s">
        <v>110</v>
      </c>
      <c r="D122" s="24"/>
      <c r="E122" s="8" t="s">
        <v>13</v>
      </c>
      <c r="F122" s="9">
        <v>1</v>
      </c>
      <c r="G122" s="11">
        <f>G123+G124</f>
        <v>0</v>
      </c>
      <c r="I122" s="13">
        <v>113</v>
      </c>
      <c r="J122" s="14">
        <v>3</v>
      </c>
    </row>
    <row r="123" spans="1:10" ht="42" customHeight="1" x14ac:dyDescent="0.15">
      <c r="A123" s="6"/>
      <c r="B123" s="7"/>
      <c r="C123" s="7"/>
      <c r="D123" s="24" t="s">
        <v>111</v>
      </c>
      <c r="E123" s="8" t="s">
        <v>17</v>
      </c>
      <c r="F123" s="9">
        <v>3</v>
      </c>
      <c r="G123" s="12"/>
      <c r="I123" s="13">
        <v>114</v>
      </c>
      <c r="J123" s="14">
        <v>4</v>
      </c>
    </row>
    <row r="124" spans="1:10" ht="42" customHeight="1" x14ac:dyDescent="0.15">
      <c r="A124" s="6"/>
      <c r="B124" s="7"/>
      <c r="C124" s="7"/>
      <c r="D124" s="24" t="s">
        <v>112</v>
      </c>
      <c r="E124" s="8" t="s">
        <v>22</v>
      </c>
      <c r="F124" s="9">
        <v>8</v>
      </c>
      <c r="G124" s="12"/>
      <c r="I124" s="13">
        <v>115</v>
      </c>
      <c r="J124" s="14">
        <v>4</v>
      </c>
    </row>
    <row r="125" spans="1:10" ht="42" customHeight="1" x14ac:dyDescent="0.15">
      <c r="A125" s="23" t="s">
        <v>98</v>
      </c>
      <c r="B125" s="24"/>
      <c r="C125" s="24"/>
      <c r="D125" s="24"/>
      <c r="E125" s="8" t="s">
        <v>13</v>
      </c>
      <c r="F125" s="9">
        <v>1</v>
      </c>
      <c r="G125" s="11">
        <f>G118</f>
        <v>0</v>
      </c>
      <c r="I125" s="13">
        <v>116</v>
      </c>
      <c r="J125" s="14"/>
    </row>
    <row r="126" spans="1:10" ht="42" customHeight="1" x14ac:dyDescent="0.15">
      <c r="A126" s="23" t="s">
        <v>99</v>
      </c>
      <c r="B126" s="24"/>
      <c r="C126" s="24"/>
      <c r="D126" s="24"/>
      <c r="E126" s="8" t="s">
        <v>13</v>
      </c>
      <c r="F126" s="9">
        <v>1</v>
      </c>
      <c r="G126" s="11">
        <f>G127</f>
        <v>0</v>
      </c>
      <c r="I126" s="13">
        <v>117</v>
      </c>
      <c r="J126" s="14">
        <v>200</v>
      </c>
    </row>
    <row r="127" spans="1:10" ht="42" customHeight="1" x14ac:dyDescent="0.15">
      <c r="A127" s="6"/>
      <c r="B127" s="24" t="s">
        <v>100</v>
      </c>
      <c r="C127" s="24"/>
      <c r="D127" s="24"/>
      <c r="E127" s="8" t="s">
        <v>13</v>
      </c>
      <c r="F127" s="9">
        <v>1</v>
      </c>
      <c r="G127" s="12"/>
      <c r="I127" s="13">
        <v>118</v>
      </c>
      <c r="J127" s="14"/>
    </row>
    <row r="128" spans="1:10" ht="42" customHeight="1" x14ac:dyDescent="0.15">
      <c r="A128" s="23" t="s">
        <v>101</v>
      </c>
      <c r="B128" s="24"/>
      <c r="C128" s="24"/>
      <c r="D128" s="24"/>
      <c r="E128" s="8" t="s">
        <v>13</v>
      </c>
      <c r="F128" s="9">
        <v>1</v>
      </c>
      <c r="G128" s="11">
        <f>G125+G126</f>
        <v>0</v>
      </c>
      <c r="I128" s="13">
        <v>119</v>
      </c>
      <c r="J128" s="14"/>
    </row>
    <row r="129" spans="1:10" ht="42" customHeight="1" x14ac:dyDescent="0.15">
      <c r="A129" s="6"/>
      <c r="B129" s="24" t="s">
        <v>102</v>
      </c>
      <c r="C129" s="24"/>
      <c r="D129" s="24"/>
      <c r="E129" s="8" t="s">
        <v>13</v>
      </c>
      <c r="F129" s="9">
        <v>1</v>
      </c>
      <c r="G129" s="12"/>
      <c r="I129" s="13">
        <v>120</v>
      </c>
      <c r="J129" s="14">
        <v>210</v>
      </c>
    </row>
    <row r="130" spans="1:10" ht="42" customHeight="1" x14ac:dyDescent="0.15">
      <c r="A130" s="23" t="s">
        <v>103</v>
      </c>
      <c r="B130" s="24"/>
      <c r="C130" s="24"/>
      <c r="D130" s="24"/>
      <c r="E130" s="8" t="s">
        <v>13</v>
      </c>
      <c r="F130" s="9">
        <v>1</v>
      </c>
      <c r="G130" s="11">
        <f>G125+G126+G129</f>
        <v>0</v>
      </c>
      <c r="I130" s="13">
        <v>121</v>
      </c>
      <c r="J130" s="14"/>
    </row>
    <row r="131" spans="1:10" ht="42" customHeight="1" x14ac:dyDescent="0.15">
      <c r="A131" s="6"/>
      <c r="B131" s="24" t="s">
        <v>104</v>
      </c>
      <c r="C131" s="24"/>
      <c r="D131" s="24"/>
      <c r="E131" s="8" t="s">
        <v>13</v>
      </c>
      <c r="F131" s="9">
        <v>1</v>
      </c>
      <c r="G131" s="12"/>
      <c r="I131" s="13">
        <v>122</v>
      </c>
      <c r="J131" s="14">
        <v>220</v>
      </c>
    </row>
    <row r="132" spans="1:10" ht="42" customHeight="1" x14ac:dyDescent="0.15">
      <c r="A132" s="23" t="s">
        <v>105</v>
      </c>
      <c r="B132" s="24"/>
      <c r="C132" s="24"/>
      <c r="D132" s="24"/>
      <c r="E132" s="8" t="s">
        <v>13</v>
      </c>
      <c r="F132" s="9">
        <v>1</v>
      </c>
      <c r="G132" s="11">
        <f>G130+G131</f>
        <v>0</v>
      </c>
      <c r="I132" s="13">
        <v>123</v>
      </c>
      <c r="J132" s="14"/>
    </row>
    <row r="133" spans="1:10" ht="42" customHeight="1" x14ac:dyDescent="0.15">
      <c r="A133" s="23" t="s">
        <v>113</v>
      </c>
      <c r="B133" s="24"/>
      <c r="C133" s="24"/>
      <c r="D133" s="24"/>
      <c r="E133" s="8" t="s">
        <v>13</v>
      </c>
      <c r="F133" s="9">
        <v>1</v>
      </c>
      <c r="G133" s="11">
        <f>G109+G125</f>
        <v>0</v>
      </c>
      <c r="I133" s="13">
        <v>124</v>
      </c>
      <c r="J133" s="14">
        <v>20</v>
      </c>
    </row>
    <row r="134" spans="1:10" ht="42" customHeight="1" x14ac:dyDescent="0.15">
      <c r="A134" s="23" t="s">
        <v>114</v>
      </c>
      <c r="B134" s="24"/>
      <c r="C134" s="24"/>
      <c r="D134" s="24"/>
      <c r="E134" s="8" t="s">
        <v>13</v>
      </c>
      <c r="F134" s="9">
        <v>1</v>
      </c>
      <c r="G134" s="11">
        <f>G116+G132</f>
        <v>0</v>
      </c>
      <c r="I134" s="13">
        <v>125</v>
      </c>
      <c r="J134" s="14">
        <v>30</v>
      </c>
    </row>
    <row r="135" spans="1:10" ht="42" customHeight="1" x14ac:dyDescent="0.15">
      <c r="A135" s="25" t="s">
        <v>115</v>
      </c>
      <c r="B135" s="26"/>
      <c r="C135" s="26"/>
      <c r="D135" s="26"/>
      <c r="E135" s="15" t="s">
        <v>116</v>
      </c>
      <c r="F135" s="16" t="s">
        <v>116</v>
      </c>
      <c r="G135" s="17">
        <f>G134</f>
        <v>0</v>
      </c>
      <c r="I135" s="18">
        <v>126</v>
      </c>
      <c r="J135" s="18">
        <v>90</v>
      </c>
    </row>
  </sheetData>
  <sheetProtection sheet="1"/>
  <mergeCells count="132">
    <mergeCell ref="A134:D134"/>
    <mergeCell ref="A135:D135"/>
    <mergeCell ref="B129:D129"/>
    <mergeCell ref="A130:D130"/>
    <mergeCell ref="B131:D131"/>
    <mergeCell ref="A132:D132"/>
    <mergeCell ref="A133:D133"/>
    <mergeCell ref="D124"/>
    <mergeCell ref="A125:D125"/>
    <mergeCell ref="A126:D126"/>
    <mergeCell ref="B127:D127"/>
    <mergeCell ref="A128:D128"/>
    <mergeCell ref="C119:D119"/>
    <mergeCell ref="D120"/>
    <mergeCell ref="D121"/>
    <mergeCell ref="C122:D122"/>
    <mergeCell ref="D123"/>
    <mergeCell ref="A114:D114"/>
    <mergeCell ref="B115:D115"/>
    <mergeCell ref="A116:D116"/>
    <mergeCell ref="A117:D117"/>
    <mergeCell ref="B118:D118"/>
    <mergeCell ref="A109:D109"/>
    <mergeCell ref="A110:D110"/>
    <mergeCell ref="B111:D111"/>
    <mergeCell ref="A112:D112"/>
    <mergeCell ref="B113:D113"/>
    <mergeCell ref="D104"/>
    <mergeCell ref="B105:D105"/>
    <mergeCell ref="C106:D106"/>
    <mergeCell ref="D107"/>
    <mergeCell ref="D108"/>
    <mergeCell ref="C99:D99"/>
    <mergeCell ref="D100"/>
    <mergeCell ref="D101"/>
    <mergeCell ref="D102"/>
    <mergeCell ref="D103"/>
    <mergeCell ref="D94"/>
    <mergeCell ref="D95"/>
    <mergeCell ref="D96"/>
    <mergeCell ref="D97"/>
    <mergeCell ref="D98"/>
    <mergeCell ref="D89"/>
    <mergeCell ref="D90"/>
    <mergeCell ref="B91:D91"/>
    <mergeCell ref="C92:D92"/>
    <mergeCell ref="D93"/>
    <mergeCell ref="D84"/>
    <mergeCell ref="B85:D85"/>
    <mergeCell ref="C86:D86"/>
    <mergeCell ref="D87"/>
    <mergeCell ref="D88"/>
    <mergeCell ref="D79"/>
    <mergeCell ref="D80"/>
    <mergeCell ref="C81:D81"/>
    <mergeCell ref="D82"/>
    <mergeCell ref="D83"/>
    <mergeCell ref="D74"/>
    <mergeCell ref="D75"/>
    <mergeCell ref="D76"/>
    <mergeCell ref="C77:D77"/>
    <mergeCell ref="D78"/>
    <mergeCell ref="C69:D69"/>
    <mergeCell ref="D70"/>
    <mergeCell ref="D71"/>
    <mergeCell ref="D72"/>
    <mergeCell ref="C73:D73"/>
    <mergeCell ref="D64"/>
    <mergeCell ref="D65"/>
    <mergeCell ref="D66"/>
    <mergeCell ref="D67"/>
    <mergeCell ref="D68"/>
    <mergeCell ref="D59"/>
    <mergeCell ref="D60"/>
    <mergeCell ref="B61:D61"/>
    <mergeCell ref="C62:D62"/>
    <mergeCell ref="D63"/>
    <mergeCell ref="C54:D54"/>
    <mergeCell ref="D55"/>
    <mergeCell ref="D56"/>
    <mergeCell ref="C57:D57"/>
    <mergeCell ref="D58"/>
    <mergeCell ref="D49"/>
    <mergeCell ref="D50"/>
    <mergeCell ref="D51"/>
    <mergeCell ref="D52"/>
    <mergeCell ref="D53"/>
    <mergeCell ref="D44"/>
    <mergeCell ref="D45"/>
    <mergeCell ref="D46"/>
    <mergeCell ref="D47"/>
    <mergeCell ref="D48"/>
    <mergeCell ref="D39"/>
    <mergeCell ref="D40"/>
    <mergeCell ref="D41"/>
    <mergeCell ref="D42"/>
    <mergeCell ref="C43:D43"/>
    <mergeCell ref="C34:D34"/>
    <mergeCell ref="D35"/>
    <mergeCell ref="D36"/>
    <mergeCell ref="D37"/>
    <mergeCell ref="C38:D38"/>
    <mergeCell ref="C29:D29"/>
    <mergeCell ref="D30"/>
    <mergeCell ref="D31"/>
    <mergeCell ref="D32"/>
    <mergeCell ref="D33"/>
    <mergeCell ref="D24"/>
    <mergeCell ref="B25:D25"/>
    <mergeCell ref="C26:D26"/>
    <mergeCell ref="D27"/>
    <mergeCell ref="D28"/>
    <mergeCell ref="D19"/>
    <mergeCell ref="D20"/>
    <mergeCell ref="B21:D21"/>
    <mergeCell ref="C22:D22"/>
    <mergeCell ref="D23"/>
    <mergeCell ref="C14:D14"/>
    <mergeCell ref="D15"/>
    <mergeCell ref="C16:D16"/>
    <mergeCell ref="D17"/>
    <mergeCell ref="C18: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kishi yuuki</cp:lastModifiedBy>
  <dcterms:created xsi:type="dcterms:W3CDTF">2022-10-04T10:05:00Z</dcterms:created>
  <dcterms:modified xsi:type="dcterms:W3CDTF">2022-10-04T10:05:16Z</dcterms:modified>
</cp:coreProperties>
</file>